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610" yWindow="405" windowWidth="17010" windowHeight="1311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<sst xmlns="http://schemas.openxmlformats.org/spreadsheetml/2006/main" count="61" uniqueCount="61">
  <si>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</si>
  <si>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</si>
  <si>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</si>
  <si>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</si>
  <si>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</si>
  <si>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</si>
  <si>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</si>
  <si>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</si>
  <si>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</si>
  <si>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</si>
  <si>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</si>
  <si>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</si>
  <si>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</si>
  <si>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</si>
  <si>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</si>
  <si>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</si>
  <si>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</si>
  <si>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</si>
  <si>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</si>
  <si>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</si>
  <si>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</si>
  <si>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</si>
  <si>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</si>
  <si>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</si>
  <si>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</si>
  <si>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</si>
  <si>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</si>
  <si>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</si>
  <si>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</si>
  <si>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</si>
  <si>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</si>
  <si>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</si>
  <si>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</si>
  <si>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</si>
  <si>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</si>
  <si>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</si>
  <si>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</si>
  <si>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</si>
  <si>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Штрафы, санкции, возмещение ущерба</t>
  </si>
  <si>
    <t>11600000000000</t>
  </si>
  <si>
    <t>Невыясненные поступления</t>
  </si>
  <si>
    <t>11701050000000</t>
  </si>
  <si>
    <t>11302000000000</t>
  </si>
  <si>
    <t>Доходы от компенсации затрат государства</t>
  </si>
  <si>
    <t>Доходы от продажи земельных участков, находящихся в собственности</t>
  </si>
  <si>
    <t>11406000000000</t>
  </si>
  <si>
    <t>Доходы от возврата остатков межбюджетных трансфертов</t>
  </si>
  <si>
    <t>21800000000000</t>
  </si>
  <si>
    <t>21900000000000</t>
  </si>
  <si>
    <t>Возврат остатков субсидий, субвенций и иных межбюджетных трансфертов</t>
  </si>
  <si>
    <t>Факт 2021 г.</t>
  </si>
  <si>
    <t>План 2022 г.</t>
  </si>
  <si>
    <t>к плану 2022 г.</t>
  </si>
  <si>
    <t>структура факт 2022 г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</si>
  <si>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2022 год</t>
  </si>
  <si>
    <t>на 01.08.2022 г.</t>
  </si>
  <si>
    <t>Факт 7 мес. 2021 г.</t>
  </si>
  <si>
    <t>План 9 мес.    2022 г.</t>
  </si>
  <si>
    <t>Факт 7 мес. 2022 г.</t>
  </si>
  <si>
    <t>к плану       9 мес.    2022 г.</t>
  </si>
  <si>
    <t>к факту      7 мес. 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</si>
</sst>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6" fillId="0" borderId="12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52" customWidth="1"/>
    <col min="5" max="5" width="12.125" style="64" customWidth="1"/>
    <col min="6" max="6" width="12.875" style="64" customWidth="1"/>
    <col min="7" max="7" width="11.875" style="64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15" customFormat="1" ht="40.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</row>
    <row r="2" spans="1:8" ht="15.75">
      <c r="A2" s="16" t="s">
        <v>55</v>
      </c>
      <c r="B2" s="1"/>
      <c r="C2" s="2"/>
      <c r="D2" s="50"/>
      <c r="E2" s="55"/>
      <c r="F2" s="55"/>
      <c r="G2" s="55"/>
      <c r="H2" s="3"/>
    </row>
    <row r="3" spans="1:9" ht="13.5" thickBot="1">
      <c r="A3" s="10"/>
      <c r="B3" s="11"/>
      <c r="E3" s="56"/>
      <c r="F3" s="56"/>
      <c r="G3" s="56"/>
      <c r="H3" s="29" t="s">
        <v>21</v>
      </c>
      <c r="I3" s="28" t="s">
        <v>22</v>
      </c>
    </row>
    <row r="4" spans="1:12" ht="30.75" customHeight="1">
      <c r="A4" s="73" t="s">
        <v>0</v>
      </c>
      <c r="B4" s="75" t="s">
        <v>1</v>
      </c>
      <c r="C4" s="77" t="s">
        <v>50</v>
      </c>
      <c r="D4" s="77" t="s">
        <v>56</v>
      </c>
      <c r="E4" s="79" t="s">
        <v>51</v>
      </c>
      <c r="F4" s="79" t="s">
        <v>57</v>
      </c>
      <c r="G4" s="79" t="s">
        <v>58</v>
      </c>
      <c r="H4" s="70" t="s">
        <v>18</v>
      </c>
      <c r="I4" s="71"/>
      <c r="J4" s="72"/>
      <c r="K4" s="68" t="s">
        <v>53</v>
      </c>
      <c r="L4" s="69"/>
    </row>
    <row r="5" spans="1:12" ht="41.25" thickBot="1">
      <c r="A5" s="74"/>
      <c r="B5" s="76"/>
      <c r="C5" s="78"/>
      <c r="D5" s="78"/>
      <c r="E5" s="80"/>
      <c r="F5" s="80"/>
      <c r="G5" s="80"/>
      <c r="H5" s="12" t="s">
        <v>52</v>
      </c>
      <c r="I5" s="12" t="s">
        <v>59</v>
      </c>
      <c r="J5" s="23" t="s">
        <v>60</v>
      </c>
      <c r="K5" s="33" t="s">
        <v>29</v>
      </c>
      <c r="L5" s="34" t="s">
        <v>30</v>
      </c>
    </row>
    <row r="6" spans="1:12" ht="17.25" customHeight="1">
      <c r="A6" s="22" t="s">
        <v>4</v>
      </c>
      <c r="B6" s="5" t="s">
        <v>12</v>
      </c>
      <c r="C6" s="65">
        <v>578618.84</v>
      </c>
      <c r="D6" s="65">
        <v>461285.19</v>
      </c>
      <c r="E6" s="43">
        <v>138600</v>
      </c>
      <c r="F6" s="43">
        <v>98000</v>
      </c>
      <c r="G6" s="66">
        <v>164754.24</v>
      </c>
      <c r="H6" s="14">
        <f>G6/E6*100</f>
        <v>118.87030303030302</v>
      </c>
      <c r="I6" s="14">
        <f>G6/F6*100</f>
        <v>168.1165714285714</v>
      </c>
      <c r="J6" s="26">
        <f>G6/D6*100</f>
        <v>35.71635152648191</v>
      </c>
      <c r="K6" s="4">
        <f aca="true" t="shared" si="0" ref="K6:K19">G6/$G$19*100</f>
        <v>14.714270729272737</v>
      </c>
      <c r="L6" s="4">
        <f aca="true" t="shared" si="1" ref="L6:L28">G6/$G$28*100</f>
        <v>1.8475038556917796</v>
      </c>
    </row>
    <row r="7" spans="1:12" ht="15" customHeight="1">
      <c r="A7" s="18" t="s">
        <v>32</v>
      </c>
      <c r="B7" s="7" t="s">
        <v>33</v>
      </c>
      <c r="C7" s="58">
        <v>735661.04</v>
      </c>
      <c r="D7" s="58">
        <v>402099.1</v>
      </c>
      <c r="E7" s="44">
        <v>709100</v>
      </c>
      <c r="F7" s="44">
        <v>531700</v>
      </c>
      <c r="G7" s="44">
        <v>496403.73</v>
      </c>
      <c r="H7" s="24">
        <f aca="true" t="shared" si="2" ref="H7:H28">G7/E7*100</f>
        <v>70.00475673388803</v>
      </c>
      <c r="I7" s="24">
        <f aca="true" t="shared" si="3" ref="I7:I28">G7/F7*100</f>
        <v>93.36161933421103</v>
      </c>
      <c r="J7" s="27">
        <f aca="true" t="shared" si="4" ref="J7:J28">G7/D7*100</f>
        <v>123.45308159108042</v>
      </c>
      <c r="K7" s="4">
        <f t="shared" si="0"/>
        <v>44.33402669479588</v>
      </c>
      <c r="L7" s="4">
        <f t="shared" si="1"/>
        <v>5.566520200965882</v>
      </c>
    </row>
    <row r="8" spans="1:12" ht="16.5" customHeight="1">
      <c r="A8" s="18" t="s">
        <v>2</v>
      </c>
      <c r="B8" s="7" t="s">
        <v>13</v>
      </c>
      <c r="C8" s="58">
        <v>37544.36</v>
      </c>
      <c r="D8" s="58">
        <v>11067</v>
      </c>
      <c r="E8" s="44">
        <v>43300</v>
      </c>
      <c r="F8" s="44">
        <v>16300</v>
      </c>
      <c r="G8" s="44">
        <v>6810.57</v>
      </c>
      <c r="H8" s="24">
        <f t="shared" si="2"/>
        <v>15.728799076212471</v>
      </c>
      <c r="I8" s="24">
        <f t="shared" si="3"/>
        <v>41.782638036809814</v>
      </c>
      <c r="J8" s="27">
        <f t="shared" si="4"/>
        <v>61.539441583084844</v>
      </c>
      <c r="K8" s="4">
        <f t="shared" si="0"/>
        <v>0.6082548819421159</v>
      </c>
      <c r="L8" s="4">
        <f t="shared" si="1"/>
        <v>0.07637165716924046</v>
      </c>
    </row>
    <row r="9" spans="1:12" ht="15" customHeight="1">
      <c r="A9" s="18" t="s">
        <v>3</v>
      </c>
      <c r="B9" s="7" t="s">
        <v>37</v>
      </c>
      <c r="C9" s="58">
        <v>1067145.32</v>
      </c>
      <c r="D9" s="58">
        <v>605111.6</v>
      </c>
      <c r="E9" s="44">
        <v>1249300</v>
      </c>
      <c r="F9" s="44">
        <v>775300</v>
      </c>
      <c r="G9" s="44">
        <v>209176.31</v>
      </c>
      <c r="H9" s="24">
        <f t="shared" si="2"/>
        <v>16.74348114944369</v>
      </c>
      <c r="I9" s="24">
        <f t="shared" si="3"/>
        <v>26.980047723461887</v>
      </c>
      <c r="J9" s="27">
        <f t="shared" si="4"/>
        <v>34.56822014319342</v>
      </c>
      <c r="K9" s="4">
        <f t="shared" si="0"/>
        <v>18.681624554793128</v>
      </c>
      <c r="L9" s="4">
        <f t="shared" si="1"/>
        <v>2.3456394156798575</v>
      </c>
    </row>
    <row r="10" spans="1:12" ht="15.75" customHeight="1">
      <c r="A10" s="18" t="s">
        <v>19</v>
      </c>
      <c r="B10" s="7" t="s">
        <v>20</v>
      </c>
      <c r="C10" s="58">
        <v>500</v>
      </c>
      <c r="D10" s="58">
        <v>0</v>
      </c>
      <c r="E10" s="44">
        <v>1200</v>
      </c>
      <c r="F10" s="44">
        <v>900</v>
      </c>
      <c r="G10" s="44">
        <v>860</v>
      </c>
      <c r="H10" s="24">
        <f t="shared" si="2"/>
        <v>71.66666666666667</v>
      </c>
      <c r="I10" s="24">
        <f t="shared" si="3"/>
        <v>95.55555555555556</v>
      </c>
      <c r="J10" s="27" t="e">
        <f t="shared" si="4"/>
        <v>#DIV/0!</v>
      </c>
      <c r="K10" s="4">
        <f t="shared" si="0"/>
        <v>0.07680696306920268</v>
      </c>
      <c r="L10" s="4">
        <f t="shared" si="1"/>
        <v>0.009643778004711324</v>
      </c>
    </row>
    <row r="11" spans="1:12" ht="12.75" customHeight="1">
      <c r="A11" s="18" t="s">
        <v>7</v>
      </c>
      <c r="B11" s="7" t="s">
        <v>8</v>
      </c>
      <c r="C11" s="58">
        <v>0</v>
      </c>
      <c r="D11" s="58">
        <v>0</v>
      </c>
      <c r="E11" s="44">
        <v>215000</v>
      </c>
      <c r="F11" s="44">
        <v>215000</v>
      </c>
      <c r="G11" s="44">
        <v>215000</v>
      </c>
      <c r="H11" s="24">
        <f t="shared" si="2"/>
        <v>100</v>
      </c>
      <c r="I11" s="24">
        <f t="shared" si="3"/>
        <v>100</v>
      </c>
      <c r="J11" s="27" t="e">
        <f t="shared" si="4"/>
        <v>#DIV/0!</v>
      </c>
      <c r="K11" s="4">
        <f t="shared" si="0"/>
        <v>19.20174076730067</v>
      </c>
      <c r="L11" s="4">
        <f t="shared" si="1"/>
        <v>2.410944501177831</v>
      </c>
    </row>
    <row r="12" spans="1:12" ht="18.75" customHeight="1">
      <c r="A12" s="18" t="s">
        <v>26</v>
      </c>
      <c r="B12" s="7" t="s">
        <v>34</v>
      </c>
      <c r="C12" s="58">
        <v>41117.8</v>
      </c>
      <c r="D12" s="58">
        <v>22719.8</v>
      </c>
      <c r="E12" s="44">
        <v>44200</v>
      </c>
      <c r="F12" s="44">
        <v>33100</v>
      </c>
      <c r="G12" s="44">
        <v>16006.32</v>
      </c>
      <c r="H12" s="24">
        <f t="shared" si="2"/>
        <v>36.21339366515837</v>
      </c>
      <c r="I12" s="24">
        <f t="shared" si="3"/>
        <v>48.35746223564954</v>
      </c>
      <c r="J12" s="27">
        <f t="shared" si="4"/>
        <v>70.45097227968556</v>
      </c>
      <c r="K12" s="4">
        <f t="shared" si="0"/>
        <v>1.4295311966440003</v>
      </c>
      <c r="L12" s="4">
        <f t="shared" si="1"/>
        <v>0.17948999622368716</v>
      </c>
    </row>
    <row r="13" spans="1:12" ht="15.75" customHeight="1">
      <c r="A13" s="18" t="s">
        <v>27</v>
      </c>
      <c r="B13" s="7" t="s">
        <v>28</v>
      </c>
      <c r="C13" s="58">
        <v>23942.9</v>
      </c>
      <c r="D13" s="58">
        <v>12112.74</v>
      </c>
      <c r="E13" s="44">
        <v>31000</v>
      </c>
      <c r="F13" s="44">
        <v>23000</v>
      </c>
      <c r="G13" s="44">
        <v>10678.98</v>
      </c>
      <c r="H13" s="24">
        <f t="shared" si="2"/>
        <v>34.448322580645154</v>
      </c>
      <c r="I13" s="24">
        <f t="shared" si="3"/>
        <v>46.43034782608695</v>
      </c>
      <c r="J13" s="27">
        <f t="shared" si="4"/>
        <v>88.1632066733043</v>
      </c>
      <c r="K13" s="4">
        <f t="shared" si="0"/>
        <v>0.953744212182272</v>
      </c>
      <c r="L13" s="4">
        <f t="shared" si="1"/>
        <v>0.11975082841482805</v>
      </c>
    </row>
    <row r="14" spans="1:12" ht="15.75" customHeight="1" hidden="1">
      <c r="A14" s="19" t="s">
        <v>43</v>
      </c>
      <c r="B14" s="7" t="s">
        <v>42</v>
      </c>
      <c r="C14" s="59">
        <v>0</v>
      </c>
      <c r="D14" s="59">
        <v>0</v>
      </c>
      <c r="E14" s="45">
        <v>0</v>
      </c>
      <c r="F14" s="45">
        <v>0</v>
      </c>
      <c r="G14" s="45">
        <v>0</v>
      </c>
      <c r="H14" s="24" t="e">
        <f t="shared" si="2"/>
        <v>#DIV/0!</v>
      </c>
      <c r="I14" s="24" t="e">
        <f t="shared" si="3"/>
        <v>#DIV/0!</v>
      </c>
      <c r="J14" s="27" t="e">
        <f t="shared" si="4"/>
        <v>#DIV/0!</v>
      </c>
      <c r="K14" s="4">
        <f t="shared" si="0"/>
        <v>0</v>
      </c>
      <c r="L14" s="4">
        <f t="shared" si="1"/>
        <v>0</v>
      </c>
    </row>
    <row r="15" spans="1:12" ht="15.75" customHeight="1" hidden="1">
      <c r="A15" s="19" t="s">
        <v>44</v>
      </c>
      <c r="B15" s="7" t="s">
        <v>45</v>
      </c>
      <c r="C15" s="59">
        <v>0</v>
      </c>
      <c r="D15" s="59">
        <v>0</v>
      </c>
      <c r="E15" s="45">
        <v>0</v>
      </c>
      <c r="F15" s="45">
        <v>0</v>
      </c>
      <c r="G15" s="45">
        <v>0</v>
      </c>
      <c r="H15" s="24" t="e">
        <f t="shared" si="2"/>
        <v>#DIV/0!</v>
      </c>
      <c r="I15" s="24" t="e">
        <f t="shared" si="3"/>
        <v>#DIV/0!</v>
      </c>
      <c r="J15" s="27" t="e">
        <f t="shared" si="4"/>
        <v>#DIV/0!</v>
      </c>
      <c r="K15" s="4">
        <f t="shared" si="0"/>
        <v>0</v>
      </c>
      <c r="L15" s="4">
        <f t="shared" si="1"/>
        <v>0</v>
      </c>
    </row>
    <row r="16" spans="1:12" ht="14.25" customHeight="1">
      <c r="A16" s="19" t="s">
        <v>38</v>
      </c>
      <c r="B16" s="7" t="s">
        <v>39</v>
      </c>
      <c r="C16" s="59">
        <v>15917.87</v>
      </c>
      <c r="D16" s="59">
        <v>0</v>
      </c>
      <c r="E16" s="45">
        <v>0</v>
      </c>
      <c r="F16" s="45">
        <v>0</v>
      </c>
      <c r="G16" s="45">
        <v>0</v>
      </c>
      <c r="H16" s="24" t="e">
        <f t="shared" si="2"/>
        <v>#DIV/0!</v>
      </c>
      <c r="I16" s="24" t="e">
        <f t="shared" si="3"/>
        <v>#DIV/0!</v>
      </c>
      <c r="J16" s="27" t="e">
        <f t="shared" si="4"/>
        <v>#DIV/0!</v>
      </c>
      <c r="K16" s="4">
        <f t="shared" si="0"/>
        <v>0</v>
      </c>
      <c r="L16" s="4">
        <f t="shared" si="1"/>
        <v>0</v>
      </c>
    </row>
    <row r="17" spans="1:12" ht="14.25" customHeight="1" thickBot="1">
      <c r="A17" s="54" t="s">
        <v>40</v>
      </c>
      <c r="B17" s="7" t="s">
        <v>41</v>
      </c>
      <c r="C17" s="59">
        <v>0</v>
      </c>
      <c r="D17" s="59">
        <v>0</v>
      </c>
      <c r="E17" s="45">
        <v>0</v>
      </c>
      <c r="F17" s="45">
        <v>0</v>
      </c>
      <c r="G17" s="45">
        <v>0</v>
      </c>
      <c r="H17" s="24" t="e">
        <f t="shared" si="2"/>
        <v>#DIV/0!</v>
      </c>
      <c r="I17" s="24" t="e">
        <f t="shared" si="3"/>
        <v>#DIV/0!</v>
      </c>
      <c r="J17" s="27" t="e">
        <f t="shared" si="4"/>
        <v>#DIV/0!</v>
      </c>
      <c r="K17" s="4">
        <f t="shared" si="0"/>
        <v>0</v>
      </c>
      <c r="L17" s="4">
        <f t="shared" si="1"/>
        <v>0</v>
      </c>
    </row>
    <row r="18" spans="1:12" ht="17.25" customHeight="1" hidden="1">
      <c r="A18" s="20" t="s">
        <v>11</v>
      </c>
      <c r="B18" s="13" t="s">
        <v>14</v>
      </c>
      <c r="C18" s="60">
        <v>0</v>
      </c>
      <c r="D18" s="60">
        <v>0</v>
      </c>
      <c r="E18" s="46">
        <v>0</v>
      </c>
      <c r="F18" s="46">
        <v>0</v>
      </c>
      <c r="G18" s="46">
        <v>0</v>
      </c>
      <c r="H18" s="24" t="e">
        <f t="shared" si="2"/>
        <v>#DIV/0!</v>
      </c>
      <c r="I18" s="24" t="e">
        <f t="shared" si="3"/>
        <v>#DIV/0!</v>
      </c>
      <c r="J18" s="27" t="e">
        <f t="shared" si="4"/>
        <v>#DIV/0!</v>
      </c>
      <c r="K18" s="4">
        <f t="shared" si="0"/>
        <v>0</v>
      </c>
      <c r="L18" s="4">
        <f t="shared" si="1"/>
        <v>0</v>
      </c>
    </row>
    <row r="19" spans="1:12" ht="18" customHeight="1" thickBot="1">
      <c r="A19" s="36" t="s">
        <v>31</v>
      </c>
      <c r="B19" s="37"/>
      <c r="C19" s="61">
        <f>SUM(C6:C18)</f>
        <v>2500448.13</v>
      </c>
      <c r="D19" s="61">
        <f>SUM(D6:D18)</f>
        <v>1514395.4300000002</v>
      </c>
      <c r="E19" s="47">
        <f>SUM(E6:E18)</f>
        <v>2431700</v>
      </c>
      <c r="F19" s="47">
        <f>SUM(F6:F18)</f>
        <v>1693300</v>
      </c>
      <c r="G19" s="47">
        <f>SUM(G6:G18)</f>
        <v>1119690.15</v>
      </c>
      <c r="H19" s="38">
        <f t="shared" si="2"/>
        <v>46.04557099971213</v>
      </c>
      <c r="I19" s="38">
        <f t="shared" si="3"/>
        <v>66.12473572314414</v>
      </c>
      <c r="J19" s="39">
        <f t="shared" si="4"/>
        <v>73.93644538401702</v>
      </c>
      <c r="K19" s="31">
        <f t="shared" si="0"/>
        <v>100</v>
      </c>
      <c r="L19" s="31">
        <f t="shared" si="1"/>
        <v>12.555864233327815</v>
      </c>
    </row>
    <row r="20" spans="1:12" ht="13.5">
      <c r="A20" s="21" t="s">
        <v>15</v>
      </c>
      <c r="B20" s="5" t="s">
        <v>16</v>
      </c>
      <c r="C20" s="57">
        <v>6330500</v>
      </c>
      <c r="D20" s="57">
        <v>5412270</v>
      </c>
      <c r="E20" s="43">
        <v>6344800</v>
      </c>
      <c r="F20" s="43">
        <v>5446860</v>
      </c>
      <c r="G20" s="43">
        <v>5446860</v>
      </c>
      <c r="H20" s="25">
        <f t="shared" si="2"/>
        <v>85.84762325053588</v>
      </c>
      <c r="I20" s="25">
        <f t="shared" si="3"/>
        <v>100</v>
      </c>
      <c r="J20" s="30">
        <f t="shared" si="4"/>
        <v>100.6391033706744</v>
      </c>
      <c r="L20" s="4">
        <f t="shared" si="1"/>
        <v>61.079428677606884</v>
      </c>
    </row>
    <row r="21" spans="1:12" ht="16.5" customHeight="1">
      <c r="A21" s="19" t="s">
        <v>17</v>
      </c>
      <c r="B21" s="7" t="s">
        <v>10</v>
      </c>
      <c r="C21" s="59">
        <v>3537400</v>
      </c>
      <c r="D21" s="59">
        <v>991372.48</v>
      </c>
      <c r="E21" s="45">
        <v>3152100</v>
      </c>
      <c r="F21" s="45">
        <v>2851375</v>
      </c>
      <c r="G21" s="45">
        <v>2035747.76</v>
      </c>
      <c r="H21" s="24">
        <f t="shared" si="2"/>
        <v>64.58385711113226</v>
      </c>
      <c r="I21" s="24">
        <f t="shared" si="3"/>
        <v>71.39530086361843</v>
      </c>
      <c r="J21" s="27">
        <f t="shared" si="4"/>
        <v>205.34640622664853</v>
      </c>
      <c r="L21" s="4">
        <f t="shared" si="1"/>
        <v>22.82825519887017</v>
      </c>
    </row>
    <row r="22" spans="1:12" ht="16.5" customHeight="1">
      <c r="A22" s="18" t="s">
        <v>9</v>
      </c>
      <c r="B22" s="7" t="s">
        <v>23</v>
      </c>
      <c r="C22" s="58">
        <v>156520</v>
      </c>
      <c r="D22" s="58">
        <v>118270</v>
      </c>
      <c r="E22" s="44">
        <v>152620</v>
      </c>
      <c r="F22" s="44">
        <v>115345</v>
      </c>
      <c r="G22" s="44">
        <v>115345</v>
      </c>
      <c r="H22" s="24">
        <f t="shared" si="2"/>
        <v>75.57659546586292</v>
      </c>
      <c r="I22" s="24">
        <f t="shared" si="3"/>
        <v>100</v>
      </c>
      <c r="J22" s="27">
        <f t="shared" si="4"/>
        <v>97.52684535385136</v>
      </c>
      <c r="L22" s="4">
        <f t="shared" si="1"/>
        <v>1.2934436906435205</v>
      </c>
    </row>
    <row r="23" spans="1:12" ht="16.5" customHeight="1">
      <c r="A23" s="19" t="s">
        <v>24</v>
      </c>
      <c r="B23" s="8" t="s">
        <v>25</v>
      </c>
      <c r="C23" s="59">
        <v>2236843.89</v>
      </c>
      <c r="D23" s="59">
        <v>182632.48</v>
      </c>
      <c r="E23" s="45">
        <v>401638.75</v>
      </c>
      <c r="F23" s="45">
        <v>278238.75</v>
      </c>
      <c r="G23" s="45">
        <v>196024</v>
      </c>
      <c r="H23" s="24">
        <f t="shared" si="2"/>
        <v>48.806047723233874</v>
      </c>
      <c r="I23" s="35">
        <f t="shared" si="3"/>
        <v>70.45172536176216</v>
      </c>
      <c r="J23" s="42">
        <f t="shared" si="4"/>
        <v>107.33249638837516</v>
      </c>
      <c r="L23" s="4">
        <f t="shared" si="1"/>
        <v>2.19815341813434</v>
      </c>
    </row>
    <row r="24" spans="1:12" ht="16.5" customHeight="1">
      <c r="A24" s="19" t="s">
        <v>35</v>
      </c>
      <c r="B24" s="8" t="s">
        <v>36</v>
      </c>
      <c r="C24" s="59">
        <v>0</v>
      </c>
      <c r="D24" s="59">
        <v>0</v>
      </c>
      <c r="E24" s="45">
        <v>3000</v>
      </c>
      <c r="F24" s="45">
        <v>3000</v>
      </c>
      <c r="G24" s="45">
        <v>3000</v>
      </c>
      <c r="H24" s="24">
        <f t="shared" si="2"/>
        <v>100</v>
      </c>
      <c r="I24" s="35">
        <f t="shared" si="3"/>
        <v>100</v>
      </c>
      <c r="J24" s="42" t="e">
        <f t="shared" si="4"/>
        <v>#DIV/0!</v>
      </c>
      <c r="L24" s="4">
        <f t="shared" si="1"/>
        <v>0.03364108606294648</v>
      </c>
    </row>
    <row r="25" spans="1:12" ht="16.5" customHeight="1" thickBot="1">
      <c r="A25" s="19" t="s">
        <v>46</v>
      </c>
      <c r="B25" s="8" t="s">
        <v>47</v>
      </c>
      <c r="C25" s="59">
        <v>0</v>
      </c>
      <c r="D25" s="59">
        <v>0</v>
      </c>
      <c r="E25" s="45">
        <v>0</v>
      </c>
      <c r="F25" s="45">
        <v>0</v>
      </c>
      <c r="G25" s="45">
        <v>1000</v>
      </c>
      <c r="H25" s="24" t="e">
        <f>G25/E25*100</f>
        <v>#DIV/0!</v>
      </c>
      <c r="I25" s="35" t="e">
        <f>G25/F25*100</f>
        <v>#DIV/0!</v>
      </c>
      <c r="J25" s="42" t="e">
        <f>G25/D25*100</f>
        <v>#DIV/0!</v>
      </c>
      <c r="L25" s="4">
        <f>G25/$G$28*100</f>
        <v>0.011213695354315493</v>
      </c>
    </row>
    <row r="26" spans="1:12" ht="16.5" customHeight="1" hidden="1">
      <c r="A26" s="20" t="s">
        <v>49</v>
      </c>
      <c r="B26" s="13" t="s">
        <v>48</v>
      </c>
      <c r="C26" s="60">
        <v>0</v>
      </c>
      <c r="D26" s="60">
        <v>0</v>
      </c>
      <c r="E26" s="46">
        <v>0</v>
      </c>
      <c r="F26" s="46">
        <v>0</v>
      </c>
      <c r="G26" s="46">
        <v>0</v>
      </c>
      <c r="H26" s="24" t="e">
        <f t="shared" si="2"/>
        <v>#DIV/0!</v>
      </c>
      <c r="I26" s="35" t="e">
        <f t="shared" si="3"/>
        <v>#DIV/0!</v>
      </c>
      <c r="J26" s="42" t="e">
        <f t="shared" si="4"/>
        <v>#DIV/0!</v>
      </c>
      <c r="L26" s="4">
        <f t="shared" si="1"/>
        <v>0</v>
      </c>
    </row>
    <row r="27" spans="1:12" ht="16.5" customHeight="1" thickBot="1">
      <c r="A27" s="36" t="s">
        <v>5</v>
      </c>
      <c r="B27" s="40"/>
      <c r="C27" s="62">
        <f>SUM(C20:C26)</f>
        <v>12261263.89</v>
      </c>
      <c r="D27" s="62">
        <f>SUM(D20:D26)</f>
        <v>6704544.960000001</v>
      </c>
      <c r="E27" s="48">
        <f>SUM(E20:E26)</f>
        <v>10054158.75</v>
      </c>
      <c r="F27" s="48">
        <f>SUM(F20:F26)</f>
        <v>8694818.75</v>
      </c>
      <c r="G27" s="48">
        <f>SUM(G20:G26)</f>
        <v>7797976.76</v>
      </c>
      <c r="H27" s="38">
        <f t="shared" si="2"/>
        <v>77.55971388456543</v>
      </c>
      <c r="I27" s="38">
        <f t="shared" si="3"/>
        <v>89.68532851820517</v>
      </c>
      <c r="J27" s="39">
        <f t="shared" si="4"/>
        <v>116.30881449111796</v>
      </c>
      <c r="K27" s="32"/>
      <c r="L27" s="31">
        <f t="shared" si="1"/>
        <v>87.44413576667218</v>
      </c>
    </row>
    <row r="28" spans="1:12" ht="15.75" customHeight="1" thickBot="1">
      <c r="A28" s="36" t="s">
        <v>6</v>
      </c>
      <c r="B28" s="41"/>
      <c r="C28" s="63">
        <f>C27+C19</f>
        <v>14761712.02</v>
      </c>
      <c r="D28" s="63">
        <f>D27+D19</f>
        <v>8218940.390000001</v>
      </c>
      <c r="E28" s="49">
        <f>E27+E19</f>
        <v>12485858.75</v>
      </c>
      <c r="F28" s="49">
        <f>F27+F19</f>
        <v>10388118.75</v>
      </c>
      <c r="G28" s="49">
        <f>G27+G19</f>
        <v>8917666.91</v>
      </c>
      <c r="H28" s="38">
        <f t="shared" si="2"/>
        <v>71.42213514148557</v>
      </c>
      <c r="I28" s="38">
        <f t="shared" si="3"/>
        <v>85.84486878338775</v>
      </c>
      <c r="J28" s="39">
        <f t="shared" si="4"/>
        <v>108.50141851436399</v>
      </c>
      <c r="K28" s="32"/>
      <c r="L28" s="31">
        <f t="shared" si="1"/>
        <v>100</v>
      </c>
    </row>
    <row r="29" spans="1:10" ht="13.5">
      <c r="A29" s="9"/>
      <c r="B29" s="6"/>
      <c r="C29" s="17"/>
      <c r="D29" s="51"/>
      <c r="E29" s="17"/>
      <c r="F29" s="17"/>
      <c r="G29" s="17"/>
      <c r="H29" s="53"/>
      <c r="I29" s="53"/>
      <c r="J29" s="53"/>
    </row>
    <row r="30" spans="1:7" ht="13.5">
      <c r="A30" s="9"/>
      <c r="B30" s="6"/>
      <c r="C30" s="17"/>
      <c r="D30" s="51"/>
      <c r="E30" s="17"/>
      <c r="F30" s="17"/>
      <c r="G30" s="17"/>
    </row>
  </sheetData>
  <sheetProtection/>
  <mergeCells count="10">
    <mergeCell ref="K4:L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2022-07-04T09:33:33Z</cp:lastPrinted>
  <dcterms:created xsi:type="dcterms:W3CDTF">2006-03-15T12:48:07Z</dcterms:created>
  <dcterms:modified xsi:type="dcterms:W3CDTF">2022-08-24T09:18:30Z</dcterms:modified>
  <cp:category/>
  <cp:version/>
  <cp:contentType/>
  <cp:contentStatus/>
</cp:coreProperties>
</file>